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-training\Trainings\Training\Open_Training\2018\Мениджър за 100 дни\"/>
    </mc:Choice>
  </mc:AlternateContent>
  <xr:revisionPtr revIDLastSave="0" documentId="13_ncr:1_{5CB5FE69-1D75-4AFE-8465-47D22BB7ECF1}" xr6:coauthVersionLast="34" xr6:coauthVersionMax="34" xr10:uidLastSave="{00000000-0000-0000-0000-000000000000}"/>
  <bookViews>
    <workbookView showHorizontalScroll="0" showVerticalScroll="0" showSheetTabs="0" xWindow="0" yWindow="0" windowWidth="19200" windowHeight="70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Range1">Sheet1!$B$11:$D$18</definedName>
    <definedName name="Range2">Sheet1!$B$23:$D$30</definedName>
    <definedName name="Range3">Sheet1!$B$35:$D$42</definedName>
    <definedName name="Range4">Sheet1!$B$48:$D$55</definedName>
    <definedName name="Range5">Sheet1!$B$60:$D$67</definedName>
    <definedName name="Range6">Sheet1!$B$72:$D$79</definedName>
    <definedName name="Range7">Sheet1!$B$84:$D$91</definedName>
  </definedNames>
  <calcPr calcId="179021"/>
</workbook>
</file>

<file path=xl/calcChain.xml><?xml version="1.0" encoding="utf-8"?>
<calcChain xmlns="http://schemas.openxmlformats.org/spreadsheetml/2006/main">
  <c r="C92" i="1" l="1"/>
  <c r="C80" i="1"/>
  <c r="C68" i="1"/>
  <c r="C56" i="1"/>
  <c r="C43" i="1"/>
  <c r="C31" i="1"/>
  <c r="C19" i="1"/>
  <c r="R10" i="2"/>
  <c r="P5" i="2"/>
  <c r="N8" i="2"/>
  <c r="P9" i="2"/>
  <c r="F7" i="2"/>
  <c r="J10" i="2"/>
  <c r="H6" i="2"/>
  <c r="R11" i="2"/>
  <c r="L9" i="2"/>
  <c r="H10" i="2"/>
  <c r="F5" i="2"/>
  <c r="J9" i="2"/>
  <c r="F9" i="2"/>
  <c r="J6" i="2"/>
  <c r="L11" i="2"/>
  <c r="D8" i="2"/>
  <c r="L7" i="2"/>
  <c r="D7" i="2"/>
  <c r="R8" i="2"/>
  <c r="H8" i="2"/>
  <c r="P10" i="2"/>
  <c r="H9" i="2"/>
  <c r="N5" i="2"/>
  <c r="R6" i="2"/>
  <c r="L6" i="2"/>
  <c r="R5" i="2"/>
  <c r="J7" i="2"/>
  <c r="D6" i="2"/>
  <c r="F6" i="2"/>
  <c r="F8" i="2"/>
  <c r="D10" i="2"/>
  <c r="H7" i="2"/>
  <c r="D5" i="2"/>
  <c r="J5" i="2"/>
  <c r="N6" i="2"/>
  <c r="N10" i="2"/>
  <c r="N7" i="2"/>
  <c r="H11" i="2"/>
  <c r="D9" i="2"/>
  <c r="P7" i="2"/>
  <c r="N9" i="2"/>
  <c r="J8" i="2"/>
  <c r="D11" i="2"/>
  <c r="H5" i="2"/>
  <c r="F10" i="2"/>
  <c r="R7" i="2"/>
  <c r="F11" i="2"/>
  <c r="P8" i="2"/>
  <c r="J11" i="2"/>
  <c r="L10" i="2"/>
  <c r="L5" i="2"/>
  <c r="L8" i="2"/>
  <c r="P6" i="2"/>
  <c r="N11" i="2"/>
  <c r="P11" i="2"/>
  <c r="R9" i="2"/>
  <c r="S6" i="2" l="1"/>
  <c r="F12" i="2"/>
  <c r="S8" i="2"/>
  <c r="S10" i="2"/>
  <c r="J12" i="2"/>
  <c r="N12" i="2"/>
  <c r="R12" i="2"/>
  <c r="S7" i="2"/>
  <c r="S9" i="2"/>
  <c r="S11" i="2"/>
  <c r="H12" i="2"/>
  <c r="L12" i="2"/>
  <c r="P12" i="2"/>
  <c r="D12" i="2"/>
  <c r="S5" i="2"/>
  <c r="S12" i="2" l="1"/>
</calcChain>
</file>

<file path=xl/sharedStrings.xml><?xml version="1.0" encoding="utf-8"?>
<sst xmlns="http://schemas.openxmlformats.org/spreadsheetml/2006/main" count="251" uniqueCount="140">
  <si>
    <t>ЕКИПНИ РОЛИ</t>
  </si>
  <si>
    <t>(Тест за самооценка по Белбин)</t>
  </si>
  <si>
    <r>
      <t xml:space="preserve">Единственото изискване е сумата от точките в един раздел да е </t>
    </r>
    <r>
      <rPr>
        <b/>
        <sz val="11"/>
        <color theme="1"/>
        <rFont val="Calibri"/>
        <family val="2"/>
        <charset val="204"/>
      </rPr>
      <t>точно 10</t>
    </r>
    <r>
      <rPr>
        <sz val="11"/>
        <color theme="1"/>
        <rFont val="Calibri"/>
        <family val="2"/>
        <charset val="204"/>
      </rPr>
      <t xml:space="preserve">! </t>
    </r>
  </si>
  <si>
    <t>Запишете точките в празната колона.</t>
  </si>
  <si>
    <t>Раздел 1</t>
  </si>
  <si>
    <t>С КАКВО МОГА ДА БЪДА ПОЛЕН ЗА ЕКИПА?</t>
  </si>
  <si>
    <t>А</t>
  </si>
  <si>
    <t>Бързо откривам и се възползвам от нови възможности</t>
  </si>
  <si>
    <t>Б</t>
  </si>
  <si>
    <t>Мога да работя добре с най-различни хора</t>
  </si>
  <si>
    <t>В</t>
  </si>
  <si>
    <t>Да давам идеи е един от природните ми таланти</t>
  </si>
  <si>
    <t>Г</t>
  </si>
  <si>
    <t>Умея да предразполагам хората, когато открия нещо, което е ценно за дейността на групата</t>
  </si>
  <si>
    <t>Д</t>
  </si>
  <si>
    <t>Моята способност да довеждам проектите докрай допринася за личната ми ефективност</t>
  </si>
  <si>
    <t>Е</t>
  </si>
  <si>
    <t>Готов съм да понеса временно несъгласие и непопулярност, ако това е залог за бъдещи добри резултати</t>
  </si>
  <si>
    <t>Ж</t>
  </si>
  <si>
    <t>Обикновено съм реалист – усещам нещата, които обещават действителен резултат</t>
  </si>
  <si>
    <t>З</t>
  </si>
  <si>
    <t>Мога да предлагам разумни варианти за алтернативни насоки на действие без пристрастия и предразсъдъци</t>
  </si>
  <si>
    <t>Раздел 2</t>
  </si>
  <si>
    <t>АКО НЕЩО ЛИПСВА В РАБОТАТА МИ С ЕКИПА, ТО Е ЗАЩОТО:</t>
  </si>
  <si>
    <t>Дразня се, ако съвещанията не са с ясен дневен ред и несе провеждат добре</t>
  </si>
  <si>
    <t>Имам склонност да проявявам великодушие към хората с аргументирана позиция, на която не е обърнато нужното внимание</t>
  </si>
  <si>
    <t>Говоря твърде много, когато групата обсъжда нови идеи</t>
  </si>
  <si>
    <t>Моите разбирания ми пречат да се присъединявам с готовност към гледищата на колегите ми</t>
  </si>
  <si>
    <t>Понякога стилът  ми  се възприема като прекалено енергичен и авторитарен, когато трябва да се свърши нещо</t>
  </si>
  <si>
    <t>Трудно ми е да ръководя – като че ли прекалено се поддавам на влиянието на групата</t>
  </si>
  <si>
    <t>Увличам се от идеите, които ми хрумват, като преставам да следя какво става в действителност</t>
  </si>
  <si>
    <t>Колегите считат, че се тревожа прекалено много от дреболиите и опасността нещата да се развият зле</t>
  </si>
  <si>
    <t>Раздел 3</t>
  </si>
  <si>
    <t>КОГАТО СЪМ АНГАЖИРАН В ПРОЕКТ ЗАЕДНО С ДРУГИ ХОРА:</t>
  </si>
  <si>
    <t>Мога да им влияя, без да оказвам натиск върху тях</t>
  </si>
  <si>
    <t>Моята принципна бдителност предотвратява пропуски и грешки от невнимание</t>
  </si>
  <si>
    <t>По време на съвещания настоявам да се действа, за да е сигурно, че не си губим времето и не се отклоняваме от основната тема</t>
  </si>
  <si>
    <t>Може да се разчита на моя оригинален принос</t>
  </si>
  <si>
    <t>Винаги съм готов да подкрепя всяко добро предложение в името на общия интерес</t>
  </si>
  <si>
    <t>С интерес следя най-новите идеи и събития</t>
  </si>
  <si>
    <t>Вярвам, че моите способности за преценка помагат за вземане на правилни решения</t>
  </si>
  <si>
    <t>На мен може да се разчита, че всичко съществено ще бъде организирано добре</t>
  </si>
  <si>
    <t>Раздел 4</t>
  </si>
  <si>
    <t>МОЯТ ХАРАКТЕРЕН ПОДХОД КЪМ РАБОТАТА В ГРУПА Е:</t>
  </si>
  <si>
    <t>Проявявам ненатрапващ се интерес за по-добро опознаване на колегите</t>
  </si>
  <si>
    <t>Не се колебая да се противопоставям на гледните точки на другите или да бъда малцинство със собствената си гледна точка</t>
  </si>
  <si>
    <t>Обикновено намирам начин, или аргумент, за отхвърляне на неразумни предложения</t>
  </si>
  <si>
    <t>След като планът влезе в действие, мисля че съм в състояние да осигуря добро функциониране на нещата</t>
  </si>
  <si>
    <t>Обикновено избягвам очевидното и откривам неочакваното</t>
  </si>
  <si>
    <t>Влагам частица съвършенство във всяка работа, с която се захвана</t>
  </si>
  <si>
    <t>За общата цел съм готов да използвам и контактите извън групата</t>
  </si>
  <si>
    <t>Въпреки, че се интересувам от всички гледни точки, когато трябва да се вземе решение, заемам твърда позиция</t>
  </si>
  <si>
    <t>Раздел 5</t>
  </si>
  <si>
    <t>ПОЛУЧАВАМ УДОВЛЕТВОРЕНИЕ ОТ РАБОТАТА, ЗАЩОТО:</t>
  </si>
  <si>
    <t>Обичам да анализирам различни ситуации и да преценявам всички възможности за избор</t>
  </si>
  <si>
    <t>Интересно ми е да намирам практически решения на проблемите</t>
  </si>
  <si>
    <t>Харесва ми да усещам, че допринасям за добрите работни взаимоотношения</t>
  </si>
  <si>
    <t>Мога силно да влияя върху решенията</t>
  </si>
  <si>
    <t>Срещам хора, които могат да предложат нещо ново</t>
  </si>
  <si>
    <t>Мога да съгласувам мненията на хората за предприемане на необходимия курс на действие</t>
  </si>
  <si>
    <t>Чувствам се на място, когато мога да  отделя цялото си внимание на задачата</t>
  </si>
  <si>
    <t>Обичам да откривам области, които развихрят въображението ми</t>
  </si>
  <si>
    <t>Раздел 6</t>
  </si>
  <si>
    <t>АКО ВНЕЗАПНО МИ ВЪЗЛОЖАТ ТРУДНА ЗАДАЧА С ОГРАНИЧЕНИ СРОКОВЕ И НЕПОЗНАТИ ХОРА:</t>
  </si>
  <si>
    <t>Ще ми се иска да се оттегля в ъгъла, за да потърся изход от трудното положение, преди да разработя своята линия на поведение</t>
  </si>
  <si>
    <t>Ще бъда готов да работя с човека, който проявява най-позитивен подход</t>
  </si>
  <si>
    <t>Ще намеря някакъв начин за ограничаване на размера на задачата като установя с какво различните лица могат да помогнат най-много</t>
  </si>
  <si>
    <t>Вроденият ми усет да действам при спешни ситуации ще ни помогне да не изоставаме от набелязаните срокове</t>
  </si>
  <si>
    <t>Вярвам, че ще запазя хладнокръвие и способност за трезво мислене</t>
  </si>
  <si>
    <t>Ще се придържам твърдо към целта, независимо от оказвания натиск</t>
  </si>
  <si>
    <t>Ще имам готовност да поема инициативата, ако усетя че групата не напредва</t>
  </si>
  <si>
    <t>Ще предизвикам дискусии, за да стимулирам нови идеи и да раздвижа нещата</t>
  </si>
  <si>
    <t>Раздел 7</t>
  </si>
  <si>
    <t>Обикновено съм нетърпелив към хората, които пречат на напредъка</t>
  </si>
  <si>
    <t>Другите могат да ме критикуват, че анализирам прекалено много и не разчитам достатъчно на интуицията си</t>
  </si>
  <si>
    <t>Моето желание работата да се свърши както трябва, може да забави развитието на нещата</t>
  </si>
  <si>
    <t>Склонен съм лесно да се отегчавам и разчитам на колегите си да ме ентусиазират</t>
  </si>
  <si>
    <t>Трудно ми е да започна, ако целите не са ми ясни</t>
  </si>
  <si>
    <t>Понякога ми е трудно да обясня сложните идеи, които ми хрумват</t>
  </si>
  <si>
    <t>Разбирам, че изисквам от другите неща, които сам не мога да свърша</t>
  </si>
  <si>
    <t>Колебая се да излагам идеите си, когато се натъкна на сериозна опозиция</t>
  </si>
  <si>
    <t>Раздел</t>
  </si>
  <si>
    <t>Общо:</t>
  </si>
  <si>
    <t>Полезни за групата хора – роли</t>
  </si>
  <si>
    <t>Роля</t>
  </si>
  <si>
    <t>Типични черти</t>
  </si>
  <si>
    <t>Положителни качества</t>
  </si>
  <si>
    <t>Отрицателни качества</t>
  </si>
  <si>
    <r>
      <t>1 - И</t>
    </r>
    <r>
      <rPr>
        <sz val="11"/>
        <color theme="1"/>
        <rFont val="Calibri"/>
        <family val="2"/>
        <charset val="204"/>
      </rPr>
      <t>зпълнител</t>
    </r>
  </si>
  <si>
    <t>Консервативен, изпълнителен, предсказуем</t>
  </si>
  <si>
    <t>Способен да организира, практичен, с трезв ум, трудолюбив, самодисциплиниран</t>
  </si>
  <si>
    <t>Липса на гъвкавост, невъзприемчивост към нови или чужди идеи</t>
  </si>
  <si>
    <r>
      <t>2 - К</t>
    </r>
    <r>
      <rPr>
        <sz val="11"/>
        <color theme="1"/>
        <rFont val="Calibri"/>
        <family val="2"/>
        <charset val="204"/>
      </rPr>
      <t>оординатор</t>
    </r>
  </si>
  <si>
    <t>Спокоен, самоуверен, сдържан</t>
  </si>
  <si>
    <t>Приема всички потенциални сътрудници според заслугите им и без предубеденост, силно  чувство за обективност</t>
  </si>
  <si>
    <t>Средно ниво на интелект и творчески способности</t>
  </si>
  <si>
    <r>
      <t>3 - М</t>
    </r>
    <r>
      <rPr>
        <sz val="11"/>
        <color theme="1"/>
        <rFont val="Calibri"/>
        <family val="2"/>
        <charset val="204"/>
      </rPr>
      <t>оделиер (оформител)</t>
    </r>
  </si>
  <si>
    <t>Напрегнат, общителен, динамичен</t>
  </si>
  <si>
    <t>Напорист и неприемащ инерцията, неефективността, самодоволството или самозалъгването</t>
  </si>
  <si>
    <t>Склонност към провокации, раздразнителност, нетърпение</t>
  </si>
  <si>
    <r>
      <t>4 - Н</t>
    </r>
    <r>
      <rPr>
        <sz val="11"/>
        <color theme="1"/>
        <rFont val="Calibri"/>
        <family val="2"/>
        <charset val="204"/>
      </rPr>
      <t>оватор (генератор на идеи)</t>
    </r>
  </si>
  <si>
    <t>Индивидуалист, сериозен, с нестандартно мислене</t>
  </si>
  <si>
    <t>Талант, въображение, интелект, знания</t>
  </si>
  <si>
    <t>„Витае” в облаците, склонен към пренебрегване на подробности или протокола</t>
  </si>
  <si>
    <r>
      <t>5 - Т</t>
    </r>
    <r>
      <rPr>
        <sz val="11"/>
        <color theme="1"/>
        <rFont val="Calibri"/>
        <family val="2"/>
        <charset val="204"/>
      </rPr>
      <t>ърсач на възможности</t>
    </r>
  </si>
  <si>
    <t>Екстровертен, ентусиаст, любознателен, общителен</t>
  </si>
  <si>
    <t>Умение за общуване и изследване на всичко ново, способност за откликване на предизвикателствата</t>
  </si>
  <si>
    <t>Склонност към загуба на интерес, след като премине първоначалното въодушевление</t>
  </si>
  <si>
    <r>
      <t>6 - К</t>
    </r>
    <r>
      <rPr>
        <sz val="11"/>
        <color theme="1"/>
        <rFont val="Calibri"/>
        <family val="2"/>
        <charset val="204"/>
      </rPr>
      <t>онтрольор/</t>
    </r>
  </si>
  <si>
    <r>
      <t>О</t>
    </r>
    <r>
      <rPr>
        <sz val="11"/>
        <color theme="1"/>
        <rFont val="Calibri"/>
        <family val="2"/>
        <charset val="204"/>
      </rPr>
      <t>ценител</t>
    </r>
  </si>
  <si>
    <t>Трезв, неемоционален, благоразумен</t>
  </si>
  <si>
    <t>Умение за преценка, способност да мотивира другите</t>
  </si>
  <si>
    <t>Липса на вдъхновение, прекомерна предпазливост</t>
  </si>
  <si>
    <r>
      <t>7 - К</t>
    </r>
    <r>
      <rPr>
        <sz val="11"/>
        <color theme="1"/>
        <rFont val="Calibri"/>
        <family val="2"/>
        <charset val="204"/>
      </rPr>
      <t>олективист</t>
    </r>
  </si>
  <si>
    <t>Контактен, благ, отзивчив</t>
  </si>
  <si>
    <t>Способност  да откликва на ситуации и хора и да налага колективен дух</t>
  </si>
  <si>
    <t>Нерешителност в кризисни моменти</t>
  </si>
  <si>
    <r>
      <t>8 - Д</t>
    </r>
    <r>
      <rPr>
        <sz val="11"/>
        <color theme="1"/>
        <rFont val="Calibri"/>
        <family val="2"/>
        <charset val="204"/>
      </rPr>
      <t>овършител - перфекционист</t>
    </r>
  </si>
  <si>
    <t>Старателен, подреден, добросъвестен, загрижен</t>
  </si>
  <si>
    <t>Последователност, перфекционизъм</t>
  </si>
  <si>
    <t>Склонност да се безпокои за дреболии, нежелание „да оставя „ нещата</t>
  </si>
  <si>
    <r>
      <t xml:space="preserve">Изследванията в областта на груповото поведение показват, че </t>
    </r>
    <r>
      <rPr>
        <b/>
        <sz val="12"/>
        <color theme="1"/>
        <rFont val="Calibri"/>
        <family val="2"/>
        <charset val="204"/>
      </rPr>
      <t>ефективните групи имат членове, които изпълняват съответни ключови роли в групата</t>
    </r>
    <r>
      <rPr>
        <sz val="12"/>
        <color theme="1"/>
        <rFont val="Calibri"/>
        <family val="2"/>
        <charset val="204"/>
      </rPr>
      <t xml:space="preserve">. </t>
    </r>
  </si>
  <si>
    <r>
      <t xml:space="preserve">Ефективна е тази група, в която има </t>
    </r>
    <r>
      <rPr>
        <b/>
        <sz val="12"/>
        <color theme="1"/>
        <rFont val="Calibri"/>
        <family val="2"/>
        <charset val="204"/>
      </rPr>
      <t xml:space="preserve">баланс </t>
    </r>
    <r>
      <rPr>
        <sz val="12"/>
        <color theme="1"/>
        <rFont val="Calibri"/>
        <family val="2"/>
        <charset val="204"/>
      </rPr>
      <t xml:space="preserve">между горепосочените роли, т.е. в групата има хора, изпълняващи всичките роли. </t>
    </r>
  </si>
  <si>
    <t>Принципи при създаване на ефективни групи:</t>
  </si>
  <si>
    <r>
      <t xml:space="preserve">За всеки раздел разпределете </t>
    </r>
    <r>
      <rPr>
        <b/>
        <sz val="11"/>
        <color theme="1"/>
        <rFont val="Calibri"/>
        <family val="2"/>
        <charset val="204"/>
      </rPr>
      <t>общо 10</t>
    </r>
    <r>
      <rPr>
        <sz val="11"/>
        <color theme="1"/>
        <rFont val="Calibri"/>
        <family val="2"/>
        <charset val="204"/>
      </rPr>
      <t xml:space="preserve"> точки между възможните отговори според това до каква степен те отразяват</t>
    </r>
  </si>
  <si>
    <t>вашето собствено поведение. (Възможно е 10-те точки да разпределите поравно или да ги дадете само на един отговор).</t>
  </si>
  <si>
    <t>&lt;=Оставащи точки за разпределение</t>
  </si>
  <si>
    <t>МИСЛЕЙКИ ЗА ПРОБЛЕМИТЕ, КОИТО ИМАМ ПРИ РАБОТА В ГРУПА, ВИЖДАМ, ЧЕ:</t>
  </si>
  <si>
    <t xml:space="preserve"> И</t>
  </si>
  <si>
    <t xml:space="preserve"> К</t>
  </si>
  <si>
    <t xml:space="preserve"> М</t>
  </si>
  <si>
    <t xml:space="preserve"> Н</t>
  </si>
  <si>
    <t xml:space="preserve"> Т</t>
  </si>
  <si>
    <t xml:space="preserve"> КО</t>
  </si>
  <si>
    <t xml:space="preserve"> Д</t>
  </si>
  <si>
    <t>Проверка</t>
  </si>
  <si>
    <t xml:space="preserve">Това не означава, че всяка група трябва да се състои от осем души и всеки да изпълнява една от ролите – обикновено всеки човек има </t>
  </si>
  <si>
    <t>предпочитания и нагласи към две и повече роли и може да ги изпълнява едновременно.</t>
  </si>
  <si>
    <t xml:space="preserve">Липса на равновесие и проблеми могат да възникнат, когато в една група има твърде много хора, желаещи да изпълняват една и съща </t>
  </si>
  <si>
    <t>роля или липсват хора за определена роля(и).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</si>
</sst>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20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2"/>
      <color theme="1"/>
      <name val="Wingdings"/>
      <charset val="2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2" fillId="0" borderId="0" xfId="0" applyFont="1" applyAlignment="1">
      <alignment horizontal="left" indent="7"/>
    </xf>
    <xf numFmtId="0" fontId="4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4" xfId="0" applyBorder="1"/>
    <xf numFmtId="0" fontId="4" fillId="0" borderId="0" xfId="0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3" xfId="0" applyFont="1" applyBorder="1" applyAlignment="1">
      <alignment vertical="top"/>
    </xf>
    <xf numFmtId="0" fontId="0" fillId="0" borderId="0" xfId="0" applyAlignment="1"/>
    <xf numFmtId="0" fontId="0" fillId="0" borderId="2" xfId="0" applyBorder="1"/>
    <xf numFmtId="0" fontId="5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right" vertical="top" wrapText="1"/>
    </xf>
    <xf numFmtId="0" fontId="7" fillId="0" borderId="0" xfId="0" applyNumberFormat="1" applyFont="1" applyAlignment="1">
      <alignment horizontal="justify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vertical="top"/>
    </xf>
    <xf numFmtId="0" fontId="0" fillId="0" borderId="0" xfId="0" applyAlignment="1">
      <alignment shrinkToFit="1"/>
    </xf>
    <xf numFmtId="0" fontId="1" fillId="0" borderId="9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6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2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heet1!A1"/><Relationship Id="rId1" Type="http://schemas.openxmlformats.org/officeDocument/2006/relationships/hyperlink" Target="#Sheet3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heet1!A1"/><Relationship Id="rId1" Type="http://schemas.openxmlformats.org/officeDocument/2006/relationships/hyperlink" Target="#Sheet2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2562225</xdr:colOff>
      <xdr:row>91</xdr:row>
      <xdr:rowOff>171450</xdr:rowOff>
    </xdr:from>
    <xdr:to>
      <xdr:col>3</xdr:col>
      <xdr:colOff>4457700</xdr:colOff>
      <xdr:row>95</xdr:row>
      <xdr:rowOff>57150</xdr:rowOff>
    </xdr:to>
    <xdr:sp macro="" textlink="">
      <xdr:nvSpPr>
        <xdr:cNvPr id="2" name="Righ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76750" y="20031075"/>
          <a:ext cx="1895475" cy="657225"/>
        </a:xfrm>
        <a:prstGeom prst="rightArrow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bg-BG" sz="1100" b="1">
              <a:solidFill>
                <a:schemeClr val="tx1">
                  <a:lumMod val="65000"/>
                  <a:lumOff val="35000"/>
                </a:schemeClr>
              </a:solidFill>
            </a:rPr>
            <a:t>Виж резултатите</a:t>
          </a:r>
          <a:endParaRPr lang="en-GB" sz="11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14</xdr:row>
      <xdr:rowOff>0</xdr:rowOff>
    </xdr:from>
    <xdr:to>
      <xdr:col>14</xdr:col>
      <xdr:colOff>95250</xdr:colOff>
      <xdr:row>17</xdr:row>
      <xdr:rowOff>85725</xdr:rowOff>
    </xdr:to>
    <xdr:sp macro="" textlink="">
      <xdr:nvSpPr>
        <xdr:cNvPr id="2" name="Righ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24225" y="2686050"/>
          <a:ext cx="1895475" cy="657225"/>
        </a:xfrm>
        <a:prstGeom prst="rightArrow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bg-BG" sz="1100" b="1">
              <a:solidFill>
                <a:schemeClr val="tx1">
                  <a:lumMod val="65000"/>
                  <a:lumOff val="35000"/>
                </a:schemeClr>
              </a:solidFill>
            </a:rPr>
            <a:t>Виж коментари</a:t>
          </a:r>
          <a:endParaRPr lang="en-GB" sz="11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 fPrintsWithSheet="0"/>
  </xdr:twoCellAnchor>
  <xdr:twoCellAnchor>
    <xdr:from>
      <xdr:col>1</xdr:col>
      <xdr:colOff>276224</xdr:colOff>
      <xdr:row>13</xdr:row>
      <xdr:rowOff>190499</xdr:rowOff>
    </xdr:from>
    <xdr:to>
      <xdr:col>6</xdr:col>
      <xdr:colOff>211274</xdr:colOff>
      <xdr:row>17</xdr:row>
      <xdr:rowOff>87299</xdr:rowOff>
    </xdr:to>
    <xdr:sp macro="" textlink="">
      <xdr:nvSpPr>
        <xdr:cNvPr id="3" name="Left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38224" y="2686049"/>
          <a:ext cx="1897200" cy="658800"/>
        </a:xfrm>
        <a:prstGeom prst="leftArrow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bg-BG" sz="1100" b="1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Към теста</a:t>
          </a:r>
          <a:endParaRPr lang="en-GB" sz="1100" b="1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24</xdr:row>
      <xdr:rowOff>19050</xdr:rowOff>
    </xdr:from>
    <xdr:to>
      <xdr:col>6</xdr:col>
      <xdr:colOff>419100</xdr:colOff>
      <xdr:row>42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71475" y="6762750"/>
          <a:ext cx="10010775" cy="3448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lang="bg-BG" sz="1100">
              <a:solidFill>
                <a:schemeClr val="dk1"/>
              </a:solidFill>
              <a:latin typeface="Times New Roman"/>
              <a:ea typeface="+mn-ea"/>
              <a:cs typeface="Times New Roman"/>
            </a:rPr>
            <a:t>►</a:t>
          </a:r>
          <a:r>
            <a:rPr lang="en-GB" sz="1100">
              <a:solidFill>
                <a:schemeClr val="dk1"/>
              </a:solidFill>
              <a:latin typeface="+mn-lt"/>
              <a:ea typeface="+mn-ea"/>
              <a:cs typeface="Times New Roman"/>
            </a:rPr>
            <a:t> </a:t>
          </a:r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Всеки член на групата допринася за изпълнението на задачите с две ясно разграничими роли: </a:t>
          </a:r>
          <a:r>
            <a:rPr lang="bg-BG" sz="1200" i="1">
              <a:solidFill>
                <a:schemeClr val="dk1"/>
              </a:solidFill>
              <a:latin typeface="+mn-lt"/>
              <a:ea typeface="+mn-ea"/>
              <a:cs typeface="+mn-cs"/>
            </a:rPr>
            <a:t>професионалната</a:t>
          </a:r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 си роля (специалист по….) и ролята си според класификацията на Белбин (</a:t>
          </a:r>
          <a:r>
            <a:rPr lang="bg-BG" sz="1200" i="1">
              <a:solidFill>
                <a:schemeClr val="dk1"/>
              </a:solidFill>
              <a:latin typeface="+mn-lt"/>
              <a:ea typeface="+mn-ea"/>
              <a:cs typeface="+mn-cs"/>
            </a:rPr>
            <a:t>екипна</a:t>
          </a:r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 роля), за която има съответните личностни характеристики и особености;</a:t>
          </a:r>
          <a:endParaRPr lang="en-GB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►</a:t>
          </a:r>
          <a:r>
            <a:rPr lang="en-GB" sz="12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Ефективността на групата зависи от степента, в която нейните членове разбират и реагират чрез силните си страни към двете си роли – професионална и екипна;</a:t>
          </a:r>
          <a:endParaRPr lang="en-GB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►</a:t>
          </a:r>
          <a:r>
            <a:rPr lang="en-GB" sz="12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Ролите във всяка група трябва да са балансирани като оптималното равновесие зависи от целите на групата;</a:t>
          </a:r>
          <a:endParaRPr lang="en-GB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►</a:t>
          </a:r>
          <a:r>
            <a:rPr lang="en-GB" sz="12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Трябва да се отчитат личностните характеристики на отделните членове, защото те ги правят подходящи за някои роли и ограничават вероятността да успеят в други;</a:t>
          </a:r>
          <a:endParaRPr lang="en-GB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GB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>
            <a:spcBef>
              <a:spcPts val="600"/>
            </a:spcBef>
          </a:pPr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На практика, когато се сформира формална група на работното място, изборът на хора се определя от фактори като професионални умения и знания, изпълнявани длъжности и др. тактически фактори. Как тогава може да се приложи концепцията на Белбин за балансираност на ролите?</a:t>
          </a:r>
          <a:endParaRPr lang="en-GB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>
            <a:spcBef>
              <a:spcPts val="600"/>
            </a:spcBef>
          </a:pPr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Важно е да се разбере какви роли хората предпочитат и в зависимост от това да се разпределят конкретните отговорности и задачи в групата. За целта мениджърът, лидерът на групата наблюдава хората, общува ефективно с тях и обсъжда предпочитанията им.</a:t>
          </a:r>
          <a:endParaRPr lang="en-GB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>
            <a:spcBef>
              <a:spcPts val="600"/>
            </a:spcBef>
          </a:pPr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Очаква се, че  хората ще бъдат по-ефективни в групата, ако задачите им позволяват да действат в съответствие с предпочитаните от тях роли. Например подходящи за „генератор на идеи” са творчески задачи, отворени по характер дейности; не е удачно да му се възлагат изпълнителски задачи или да му се възлага да отговаря за срокове на изпълнение на задачите.</a:t>
          </a:r>
          <a:endParaRPr lang="en-GB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>
            <a:spcBef>
              <a:spcPts val="600"/>
            </a:spcBef>
          </a:pPr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Във всяка група има и </a:t>
          </a:r>
          <a:r>
            <a:rPr lang="bg-BG" sz="1200" b="1">
              <a:solidFill>
                <a:schemeClr val="dk1"/>
              </a:solidFill>
              <a:latin typeface="+mn-lt"/>
              <a:ea typeface="+mn-ea"/>
              <a:cs typeface="+mn-cs"/>
            </a:rPr>
            <a:t>лидер</a:t>
          </a:r>
          <a:r>
            <a:rPr lang="bg-BG" sz="1200">
              <a:solidFill>
                <a:schemeClr val="dk1"/>
              </a:solidFill>
              <a:latin typeface="+mn-lt"/>
              <a:ea typeface="+mn-ea"/>
              <a:cs typeface="+mn-cs"/>
            </a:rPr>
            <a:t> – формален и/или неформален и от изпълнението на тази роля до голяма степен зависи ефективността на групата.</a:t>
          </a:r>
          <a:endParaRPr lang="en-GB" sz="1200">
            <a:latin typeface="+mn-lt"/>
          </a:endParaRPr>
        </a:p>
      </xdr:txBody>
    </xdr:sp>
    <xdr:clientData fPrintsWithSheet="0"/>
  </xdr:twoCellAnchor>
  <xdr:twoCellAnchor editAs="oneCell">
    <xdr:from>
      <xdr:col>5</xdr:col>
      <xdr:colOff>0</xdr:colOff>
      <xdr:row>0</xdr:row>
      <xdr:rowOff>38100</xdr:rowOff>
    </xdr:from>
    <xdr:to>
      <xdr:col>5</xdr:col>
      <xdr:colOff>1897200</xdr:colOff>
      <xdr:row>3</xdr:row>
      <xdr:rowOff>49200</xdr:rowOff>
    </xdr:to>
    <xdr:sp macro="" textlink="">
      <xdr:nvSpPr>
        <xdr:cNvPr id="6" name="Left Arrow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172325" y="38100"/>
          <a:ext cx="1897200" cy="658800"/>
        </a:xfrm>
        <a:prstGeom prst="leftArrow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bg-BG" sz="1100" b="1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Към резултатите</a:t>
          </a:r>
          <a:endParaRPr lang="en-GB" sz="1100" b="1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 editAs="oneCell">
    <xdr:from>
      <xdr:col>4</xdr:col>
      <xdr:colOff>438150</xdr:colOff>
      <xdr:row>0</xdr:row>
      <xdr:rowOff>38100</xdr:rowOff>
    </xdr:from>
    <xdr:to>
      <xdr:col>4</xdr:col>
      <xdr:colOff>2335350</xdr:colOff>
      <xdr:row>3</xdr:row>
      <xdr:rowOff>49200</xdr:rowOff>
    </xdr:to>
    <xdr:sp macro="" textlink="">
      <xdr:nvSpPr>
        <xdr:cNvPr id="7" name="Left Arrow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819650" y="38100"/>
          <a:ext cx="1897200" cy="658800"/>
        </a:xfrm>
        <a:prstGeom prst="leftArrow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bg-BG" sz="1100" b="1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Към теста</a:t>
          </a:r>
          <a:endParaRPr lang="en-GB" sz="1100" b="1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92"/>
  <sheetViews>
    <sheetView showGridLines="0" tabSelected="1" zoomScaleNormal="100" workbookViewId="0">
      <selection activeCell="C4" sqref="C4"/>
    </sheetView>
  </sheetViews>
  <sheetFormatPr defaultRowHeight="15" x14ac:dyDescent="0.5"/>
  <cols>
    <col min="3" max="3" width="4.54296875" style="34" customWidth="1"/>
    <col min="4" max="4" width="73.453125" customWidth="1"/>
  </cols>
  <sheetData>
    <row r="1" spans="2:5" ht="25.8" x14ac:dyDescent="0.95">
      <c r="B1" s="17" t="s">
        <v>0</v>
      </c>
      <c r="D1" s="18"/>
      <c r="E1" s="18"/>
    </row>
    <row r="2" spans="2:5" ht="15.3" x14ac:dyDescent="0.55000000000000004">
      <c r="B2" s="19" t="s">
        <v>1</v>
      </c>
      <c r="D2" s="18"/>
      <c r="E2" s="18"/>
    </row>
    <row r="3" spans="2:5" ht="15.3" x14ac:dyDescent="0.55000000000000004">
      <c r="B3" s="1"/>
    </row>
    <row r="4" spans="2:5" ht="15.3" x14ac:dyDescent="0.55000000000000004">
      <c r="B4" s="2" t="s">
        <v>124</v>
      </c>
    </row>
    <row r="5" spans="2:5" ht="15.3" x14ac:dyDescent="0.55000000000000004">
      <c r="B5" s="2" t="s">
        <v>125</v>
      </c>
    </row>
    <row r="6" spans="2:5" ht="15.3" x14ac:dyDescent="0.55000000000000004">
      <c r="B6" s="2" t="s">
        <v>2</v>
      </c>
    </row>
    <row r="7" spans="2:5" ht="15.3" x14ac:dyDescent="0.55000000000000004">
      <c r="B7" s="2" t="s">
        <v>3</v>
      </c>
    </row>
    <row r="8" spans="2:5" ht="9.75" customHeight="1" x14ac:dyDescent="0.55000000000000004">
      <c r="B8" s="2"/>
    </row>
    <row r="9" spans="2:5" ht="15.3" x14ac:dyDescent="0.55000000000000004">
      <c r="B9" s="3" t="s">
        <v>4</v>
      </c>
      <c r="C9" s="37" t="s">
        <v>5</v>
      </c>
    </row>
    <row r="10" spans="2:5" ht="6" customHeight="1" thickBot="1" x14ac:dyDescent="0.6">
      <c r="B10" s="8"/>
    </row>
    <row r="11" spans="2:5" ht="15.3" thickBot="1" x14ac:dyDescent="0.55000000000000004">
      <c r="B11" s="4" t="s">
        <v>6</v>
      </c>
      <c r="C11" s="35"/>
      <c r="D11" s="5" t="s">
        <v>7</v>
      </c>
    </row>
    <row r="12" spans="2:5" ht="15.3" thickBot="1" x14ac:dyDescent="0.55000000000000004">
      <c r="B12" s="6" t="s">
        <v>8</v>
      </c>
      <c r="C12" s="36"/>
      <c r="D12" s="7" t="s">
        <v>9</v>
      </c>
    </row>
    <row r="13" spans="2:5" ht="15.3" thickBot="1" x14ac:dyDescent="0.55000000000000004">
      <c r="B13" s="6" t="s">
        <v>10</v>
      </c>
      <c r="C13" s="36"/>
      <c r="D13" s="7" t="s">
        <v>11</v>
      </c>
    </row>
    <row r="14" spans="2:5" ht="15.3" thickBot="1" x14ac:dyDescent="0.55000000000000004">
      <c r="B14" s="6" t="s">
        <v>12</v>
      </c>
      <c r="C14" s="36"/>
      <c r="D14" s="7" t="s">
        <v>13</v>
      </c>
    </row>
    <row r="15" spans="2:5" ht="15.3" thickBot="1" x14ac:dyDescent="0.55000000000000004">
      <c r="B15" s="6" t="s">
        <v>14</v>
      </c>
      <c r="C15" s="36"/>
      <c r="D15" s="7" t="s">
        <v>15</v>
      </c>
    </row>
    <row r="16" spans="2:5" ht="29.1" thickBot="1" x14ac:dyDescent="0.55000000000000004">
      <c r="B16" s="6" t="s">
        <v>16</v>
      </c>
      <c r="C16" s="36"/>
      <c r="D16" s="7" t="s">
        <v>17</v>
      </c>
    </row>
    <row r="17" spans="2:4" ht="15.3" thickBot="1" x14ac:dyDescent="0.55000000000000004">
      <c r="B17" s="6" t="s">
        <v>18</v>
      </c>
      <c r="C17" s="36"/>
      <c r="D17" s="7" t="s">
        <v>19</v>
      </c>
    </row>
    <row r="18" spans="2:4" ht="29.1" thickBot="1" x14ac:dyDescent="0.55000000000000004">
      <c r="B18" s="6" t="s">
        <v>20</v>
      </c>
      <c r="C18" s="36"/>
      <c r="D18" s="7" t="s">
        <v>21</v>
      </c>
    </row>
    <row r="19" spans="2:4" ht="15.3" x14ac:dyDescent="0.55000000000000004">
      <c r="B19" s="3"/>
      <c r="C19" s="34">
        <f>10 -SUM(C11:C18)</f>
        <v>10</v>
      </c>
      <c r="D19" s="33" t="s">
        <v>126</v>
      </c>
    </row>
    <row r="20" spans="2:4" ht="15.3" x14ac:dyDescent="0.55000000000000004">
      <c r="B20" s="3"/>
    </row>
    <row r="21" spans="2:4" ht="15.3" x14ac:dyDescent="0.55000000000000004">
      <c r="B21" s="3" t="s">
        <v>22</v>
      </c>
      <c r="C21" s="37" t="s">
        <v>23</v>
      </c>
    </row>
    <row r="22" spans="2:4" ht="6" customHeight="1" thickBot="1" x14ac:dyDescent="0.6">
      <c r="B22" s="8"/>
    </row>
    <row r="23" spans="2:4" ht="15.3" thickBot="1" x14ac:dyDescent="0.55000000000000004">
      <c r="B23" s="4" t="s">
        <v>6</v>
      </c>
      <c r="C23" s="35"/>
      <c r="D23" s="5" t="s">
        <v>24</v>
      </c>
    </row>
    <row r="24" spans="2:4" ht="29.1" thickBot="1" x14ac:dyDescent="0.55000000000000004">
      <c r="B24" s="6" t="s">
        <v>8</v>
      </c>
      <c r="C24" s="36"/>
      <c r="D24" s="7" t="s">
        <v>25</v>
      </c>
    </row>
    <row r="25" spans="2:4" ht="15.3" thickBot="1" x14ac:dyDescent="0.55000000000000004">
      <c r="B25" s="6" t="s">
        <v>10</v>
      </c>
      <c r="C25" s="36"/>
      <c r="D25" s="7" t="s">
        <v>26</v>
      </c>
    </row>
    <row r="26" spans="2:4" ht="15.3" thickBot="1" x14ac:dyDescent="0.55000000000000004">
      <c r="B26" s="6" t="s">
        <v>12</v>
      </c>
      <c r="C26" s="36"/>
      <c r="D26" s="7" t="s">
        <v>27</v>
      </c>
    </row>
    <row r="27" spans="2:4" ht="29.1" thickBot="1" x14ac:dyDescent="0.55000000000000004">
      <c r="B27" s="6" t="s">
        <v>14</v>
      </c>
      <c r="C27" s="36"/>
      <c r="D27" s="7" t="s">
        <v>28</v>
      </c>
    </row>
    <row r="28" spans="2:4" ht="15.3" thickBot="1" x14ac:dyDescent="0.55000000000000004">
      <c r="B28" s="6" t="s">
        <v>16</v>
      </c>
      <c r="C28" s="36"/>
      <c r="D28" s="7" t="s">
        <v>29</v>
      </c>
    </row>
    <row r="29" spans="2:4" ht="15.3" thickBot="1" x14ac:dyDescent="0.55000000000000004">
      <c r="B29" s="6" t="s">
        <v>18</v>
      </c>
      <c r="C29" s="36"/>
      <c r="D29" s="7" t="s">
        <v>30</v>
      </c>
    </row>
    <row r="30" spans="2:4" ht="29.1" thickBot="1" x14ac:dyDescent="0.55000000000000004">
      <c r="B30" s="6" t="s">
        <v>20</v>
      </c>
      <c r="C30" s="36"/>
      <c r="D30" s="7" t="s">
        <v>31</v>
      </c>
    </row>
    <row r="31" spans="2:4" ht="15.3" x14ac:dyDescent="0.55000000000000004">
      <c r="B31" s="3"/>
      <c r="C31" s="34">
        <f>10 -SUM(C23:C30)</f>
        <v>10</v>
      </c>
      <c r="D31" s="33" t="s">
        <v>126</v>
      </c>
    </row>
    <row r="32" spans="2:4" ht="15.3" x14ac:dyDescent="0.55000000000000004">
      <c r="B32" s="2"/>
    </row>
    <row r="33" spans="2:4" ht="15.3" x14ac:dyDescent="0.55000000000000004">
      <c r="B33" s="3" t="s">
        <v>32</v>
      </c>
      <c r="C33" s="37" t="s">
        <v>33</v>
      </c>
    </row>
    <row r="34" spans="2:4" ht="6" customHeight="1" thickBot="1" x14ac:dyDescent="0.6">
      <c r="B34" s="8"/>
    </row>
    <row r="35" spans="2:4" ht="15.3" thickBot="1" x14ac:dyDescent="0.55000000000000004">
      <c r="B35" s="4" t="s">
        <v>6</v>
      </c>
      <c r="C35" s="35"/>
      <c r="D35" s="5" t="s">
        <v>34</v>
      </c>
    </row>
    <row r="36" spans="2:4" ht="15.3" thickBot="1" x14ac:dyDescent="0.55000000000000004">
      <c r="B36" s="6" t="s">
        <v>8</v>
      </c>
      <c r="C36" s="36"/>
      <c r="D36" s="7" t="s">
        <v>35</v>
      </c>
    </row>
    <row r="37" spans="2:4" ht="29.1" thickBot="1" x14ac:dyDescent="0.55000000000000004">
      <c r="B37" s="6" t="s">
        <v>10</v>
      </c>
      <c r="C37" s="36"/>
      <c r="D37" s="7" t="s">
        <v>36</v>
      </c>
    </row>
    <row r="38" spans="2:4" ht="15.3" thickBot="1" x14ac:dyDescent="0.55000000000000004">
      <c r="B38" s="6" t="s">
        <v>12</v>
      </c>
      <c r="C38" s="36"/>
      <c r="D38" s="7" t="s">
        <v>37</v>
      </c>
    </row>
    <row r="39" spans="2:4" ht="15.3" thickBot="1" x14ac:dyDescent="0.55000000000000004">
      <c r="B39" s="6" t="s">
        <v>14</v>
      </c>
      <c r="C39" s="36"/>
      <c r="D39" s="7" t="s">
        <v>38</v>
      </c>
    </row>
    <row r="40" spans="2:4" ht="15.3" thickBot="1" x14ac:dyDescent="0.55000000000000004">
      <c r="B40" s="6" t="s">
        <v>16</v>
      </c>
      <c r="C40" s="36"/>
      <c r="D40" s="7" t="s">
        <v>39</v>
      </c>
    </row>
    <row r="41" spans="2:4" ht="15.3" thickBot="1" x14ac:dyDescent="0.55000000000000004">
      <c r="B41" s="6" t="s">
        <v>18</v>
      </c>
      <c r="C41" s="36"/>
      <c r="D41" s="7" t="s">
        <v>40</v>
      </c>
    </row>
    <row r="42" spans="2:4" ht="15.3" thickBot="1" x14ac:dyDescent="0.55000000000000004">
      <c r="B42" s="6" t="s">
        <v>20</v>
      </c>
      <c r="C42" s="36"/>
      <c r="D42" s="7" t="s">
        <v>41</v>
      </c>
    </row>
    <row r="43" spans="2:4" ht="15.3" x14ac:dyDescent="0.55000000000000004">
      <c r="B43" s="3"/>
      <c r="C43" s="34">
        <f>10 -SUM(C35:C42)</f>
        <v>10</v>
      </c>
      <c r="D43" s="33" t="s">
        <v>126</v>
      </c>
    </row>
    <row r="44" spans="2:4" ht="15.3" x14ac:dyDescent="0.55000000000000004">
      <c r="B44" s="2"/>
    </row>
    <row r="46" spans="2:4" ht="15.3" x14ac:dyDescent="0.55000000000000004">
      <c r="B46" s="3" t="s">
        <v>42</v>
      </c>
      <c r="C46" s="37" t="s">
        <v>43</v>
      </c>
    </row>
    <row r="47" spans="2:4" ht="6" customHeight="1" thickBot="1" x14ac:dyDescent="0.6">
      <c r="B47" s="8"/>
    </row>
    <row r="48" spans="2:4" ht="15.3" thickBot="1" x14ac:dyDescent="0.55000000000000004">
      <c r="B48" s="4" t="s">
        <v>6</v>
      </c>
      <c r="C48" s="35"/>
      <c r="D48" s="5" t="s">
        <v>44</v>
      </c>
    </row>
    <row r="49" spans="2:4" ht="29.1" thickBot="1" x14ac:dyDescent="0.55000000000000004">
      <c r="B49" s="6" t="s">
        <v>8</v>
      </c>
      <c r="C49" s="36"/>
      <c r="D49" s="7" t="s">
        <v>45</v>
      </c>
    </row>
    <row r="50" spans="2:4" ht="15.3" thickBot="1" x14ac:dyDescent="0.55000000000000004">
      <c r="B50" s="6" t="s">
        <v>10</v>
      </c>
      <c r="C50" s="36"/>
      <c r="D50" s="7" t="s">
        <v>46</v>
      </c>
    </row>
    <row r="51" spans="2:4" ht="29.1" thickBot="1" x14ac:dyDescent="0.55000000000000004">
      <c r="B51" s="6" t="s">
        <v>12</v>
      </c>
      <c r="C51" s="36"/>
      <c r="D51" s="7" t="s">
        <v>47</v>
      </c>
    </row>
    <row r="52" spans="2:4" ht="15.3" thickBot="1" x14ac:dyDescent="0.55000000000000004">
      <c r="B52" s="6" t="s">
        <v>14</v>
      </c>
      <c r="C52" s="36"/>
      <c r="D52" s="7" t="s">
        <v>48</v>
      </c>
    </row>
    <row r="53" spans="2:4" ht="15.3" thickBot="1" x14ac:dyDescent="0.55000000000000004">
      <c r="B53" s="6" t="s">
        <v>16</v>
      </c>
      <c r="C53" s="36"/>
      <c r="D53" s="7" t="s">
        <v>49</v>
      </c>
    </row>
    <row r="54" spans="2:4" ht="15.3" thickBot="1" x14ac:dyDescent="0.55000000000000004">
      <c r="B54" s="6" t="s">
        <v>18</v>
      </c>
      <c r="C54" s="36"/>
      <c r="D54" s="7" t="s">
        <v>50</v>
      </c>
    </row>
    <row r="55" spans="2:4" ht="29.1" thickBot="1" x14ac:dyDescent="0.55000000000000004">
      <c r="B55" s="6" t="s">
        <v>20</v>
      </c>
      <c r="C55" s="36"/>
      <c r="D55" s="7" t="s">
        <v>51</v>
      </c>
    </row>
    <row r="56" spans="2:4" ht="15.3" x14ac:dyDescent="0.55000000000000004">
      <c r="B56" s="3"/>
      <c r="C56" s="34">
        <f>10 -SUM(C48:C55)</f>
        <v>10</v>
      </c>
      <c r="D56" s="33" t="s">
        <v>126</v>
      </c>
    </row>
    <row r="57" spans="2:4" ht="15.3" x14ac:dyDescent="0.55000000000000004">
      <c r="B57" s="2"/>
    </row>
    <row r="58" spans="2:4" ht="15.3" x14ac:dyDescent="0.55000000000000004">
      <c r="B58" s="3" t="s">
        <v>52</v>
      </c>
      <c r="C58" s="37" t="s">
        <v>53</v>
      </c>
    </row>
    <row r="59" spans="2:4" ht="6" customHeight="1" thickBot="1" x14ac:dyDescent="0.6">
      <c r="B59" s="8"/>
    </row>
    <row r="60" spans="2:4" ht="15.3" thickBot="1" x14ac:dyDescent="0.55000000000000004">
      <c r="B60" s="4" t="s">
        <v>6</v>
      </c>
      <c r="C60" s="35"/>
      <c r="D60" s="5" t="s">
        <v>54</v>
      </c>
    </row>
    <row r="61" spans="2:4" ht="15.3" thickBot="1" x14ac:dyDescent="0.55000000000000004">
      <c r="B61" s="6" t="s">
        <v>8</v>
      </c>
      <c r="C61" s="36"/>
      <c r="D61" s="7" t="s">
        <v>55</v>
      </c>
    </row>
    <row r="62" spans="2:4" ht="15.3" thickBot="1" x14ac:dyDescent="0.55000000000000004">
      <c r="B62" s="6" t="s">
        <v>10</v>
      </c>
      <c r="C62" s="36"/>
      <c r="D62" s="7" t="s">
        <v>56</v>
      </c>
    </row>
    <row r="63" spans="2:4" ht="15.3" thickBot="1" x14ac:dyDescent="0.55000000000000004">
      <c r="B63" s="6" t="s">
        <v>12</v>
      </c>
      <c r="C63" s="36"/>
      <c r="D63" s="7" t="s">
        <v>57</v>
      </c>
    </row>
    <row r="64" spans="2:4" ht="15.3" thickBot="1" x14ac:dyDescent="0.55000000000000004">
      <c r="B64" s="6" t="s">
        <v>14</v>
      </c>
      <c r="C64" s="36"/>
      <c r="D64" s="7" t="s">
        <v>58</v>
      </c>
    </row>
    <row r="65" spans="2:4" ht="15.3" thickBot="1" x14ac:dyDescent="0.55000000000000004">
      <c r="B65" s="6" t="s">
        <v>16</v>
      </c>
      <c r="C65" s="36"/>
      <c r="D65" s="7" t="s">
        <v>59</v>
      </c>
    </row>
    <row r="66" spans="2:4" ht="15.3" thickBot="1" x14ac:dyDescent="0.55000000000000004">
      <c r="B66" s="6" t="s">
        <v>18</v>
      </c>
      <c r="C66" s="36"/>
      <c r="D66" s="7" t="s">
        <v>60</v>
      </c>
    </row>
    <row r="67" spans="2:4" ht="15.3" thickBot="1" x14ac:dyDescent="0.55000000000000004">
      <c r="B67" s="6" t="s">
        <v>20</v>
      </c>
      <c r="C67" s="36"/>
      <c r="D67" s="7" t="s">
        <v>61</v>
      </c>
    </row>
    <row r="68" spans="2:4" ht="15.3" x14ac:dyDescent="0.55000000000000004">
      <c r="B68" s="3"/>
      <c r="C68" s="34">
        <f>10 -SUM(C60:C67)</f>
        <v>10</v>
      </c>
      <c r="D68" s="33" t="s">
        <v>126</v>
      </c>
    </row>
    <row r="69" spans="2:4" ht="15.3" x14ac:dyDescent="0.55000000000000004">
      <c r="B69" s="2"/>
    </row>
    <row r="70" spans="2:4" ht="15.3" x14ac:dyDescent="0.55000000000000004">
      <c r="B70" s="3" t="s">
        <v>62</v>
      </c>
      <c r="C70" s="37" t="s">
        <v>63</v>
      </c>
    </row>
    <row r="71" spans="2:4" ht="6" customHeight="1" thickBot="1" x14ac:dyDescent="0.6">
      <c r="B71" s="8"/>
    </row>
    <row r="72" spans="2:4" ht="29.1" thickBot="1" x14ac:dyDescent="0.55000000000000004">
      <c r="B72" s="4" t="s">
        <v>6</v>
      </c>
      <c r="C72" s="35"/>
      <c r="D72" s="5" t="s">
        <v>64</v>
      </c>
    </row>
    <row r="73" spans="2:4" ht="15.3" thickBot="1" x14ac:dyDescent="0.55000000000000004">
      <c r="B73" s="6" t="s">
        <v>8</v>
      </c>
      <c r="C73" s="36"/>
      <c r="D73" s="7" t="s">
        <v>65</v>
      </c>
    </row>
    <row r="74" spans="2:4" ht="29.1" thickBot="1" x14ac:dyDescent="0.55000000000000004">
      <c r="B74" s="6" t="s">
        <v>10</v>
      </c>
      <c r="C74" s="36"/>
      <c r="D74" s="7" t="s">
        <v>66</v>
      </c>
    </row>
    <row r="75" spans="2:4" ht="29.1" thickBot="1" x14ac:dyDescent="0.55000000000000004">
      <c r="B75" s="6" t="s">
        <v>12</v>
      </c>
      <c r="C75" s="36"/>
      <c r="D75" s="7" t="s">
        <v>67</v>
      </c>
    </row>
    <row r="76" spans="2:4" ht="15.3" thickBot="1" x14ac:dyDescent="0.55000000000000004">
      <c r="B76" s="6" t="s">
        <v>14</v>
      </c>
      <c r="C76" s="36"/>
      <c r="D76" s="7" t="s">
        <v>68</v>
      </c>
    </row>
    <row r="77" spans="2:4" ht="15.3" thickBot="1" x14ac:dyDescent="0.55000000000000004">
      <c r="B77" s="6" t="s">
        <v>16</v>
      </c>
      <c r="C77" s="36"/>
      <c r="D77" s="7" t="s">
        <v>69</v>
      </c>
    </row>
    <row r="78" spans="2:4" ht="15.3" thickBot="1" x14ac:dyDescent="0.55000000000000004">
      <c r="B78" s="6" t="s">
        <v>18</v>
      </c>
      <c r="C78" s="36"/>
      <c r="D78" s="7" t="s">
        <v>70</v>
      </c>
    </row>
    <row r="79" spans="2:4" ht="15.3" thickBot="1" x14ac:dyDescent="0.55000000000000004">
      <c r="B79" s="6" t="s">
        <v>20</v>
      </c>
      <c r="C79" s="36"/>
      <c r="D79" s="7" t="s">
        <v>71</v>
      </c>
    </row>
    <row r="80" spans="2:4" ht="15.3" x14ac:dyDescent="0.55000000000000004">
      <c r="B80" s="3"/>
      <c r="C80" s="34">
        <f>10 -SUM(C72:C79)</f>
        <v>10</v>
      </c>
      <c r="D80" s="33" t="s">
        <v>126</v>
      </c>
    </row>
    <row r="81" spans="2:4" ht="15.3" x14ac:dyDescent="0.55000000000000004">
      <c r="B81" s="2"/>
    </row>
    <row r="82" spans="2:4" ht="15.3" x14ac:dyDescent="0.55000000000000004">
      <c r="B82" s="3" t="s">
        <v>72</v>
      </c>
      <c r="C82" s="37" t="s">
        <v>127</v>
      </c>
    </row>
    <row r="83" spans="2:4" ht="6" customHeight="1" thickBot="1" x14ac:dyDescent="0.6">
      <c r="B83" s="8"/>
    </row>
    <row r="84" spans="2:4" ht="15.3" thickBot="1" x14ac:dyDescent="0.55000000000000004">
      <c r="B84" s="4" t="s">
        <v>6</v>
      </c>
      <c r="C84" s="35"/>
      <c r="D84" s="5" t="s">
        <v>73</v>
      </c>
    </row>
    <row r="85" spans="2:4" ht="29.1" thickBot="1" x14ac:dyDescent="0.55000000000000004">
      <c r="B85" s="6" t="s">
        <v>8</v>
      </c>
      <c r="C85" s="36"/>
      <c r="D85" s="7" t="s">
        <v>74</v>
      </c>
    </row>
    <row r="86" spans="2:4" ht="15.3" thickBot="1" x14ac:dyDescent="0.55000000000000004">
      <c r="B86" s="6" t="s">
        <v>10</v>
      </c>
      <c r="C86" s="36"/>
      <c r="D86" s="7" t="s">
        <v>75</v>
      </c>
    </row>
    <row r="87" spans="2:4" ht="15.3" thickBot="1" x14ac:dyDescent="0.55000000000000004">
      <c r="B87" s="6" t="s">
        <v>12</v>
      </c>
      <c r="C87" s="36"/>
      <c r="D87" s="7" t="s">
        <v>76</v>
      </c>
    </row>
    <row r="88" spans="2:4" ht="15.3" thickBot="1" x14ac:dyDescent="0.55000000000000004">
      <c r="B88" s="6" t="s">
        <v>14</v>
      </c>
      <c r="C88" s="36"/>
      <c r="D88" s="7" t="s">
        <v>77</v>
      </c>
    </row>
    <row r="89" spans="2:4" ht="15.3" thickBot="1" x14ac:dyDescent="0.55000000000000004">
      <c r="B89" s="6" t="s">
        <v>16</v>
      </c>
      <c r="C89" s="36"/>
      <c r="D89" s="7" t="s">
        <v>78</v>
      </c>
    </row>
    <row r="90" spans="2:4" ht="15.3" thickBot="1" x14ac:dyDescent="0.55000000000000004">
      <c r="B90" s="6" t="s">
        <v>18</v>
      </c>
      <c r="C90" s="36"/>
      <c r="D90" s="7" t="s">
        <v>79</v>
      </c>
    </row>
    <row r="91" spans="2:4" ht="15.3" thickBot="1" x14ac:dyDescent="0.55000000000000004">
      <c r="B91" s="6" t="s">
        <v>20</v>
      </c>
      <c r="C91" s="36"/>
      <c r="D91" s="7" t="s">
        <v>80</v>
      </c>
    </row>
    <row r="92" spans="2:4" ht="15.3" x14ac:dyDescent="0.55000000000000004">
      <c r="B92" s="3"/>
      <c r="C92" s="34">
        <f>10 -SUM(C84:C91)</f>
        <v>10</v>
      </c>
      <c r="D92" s="33" t="s">
        <v>126</v>
      </c>
    </row>
  </sheetData>
  <pageMargins left="0.39370078740157483" right="0.39370078740157483" top="0.39370078740157483" bottom="0.39370078740157483" header="0.31496062992125984" footer="0.31496062992125984"/>
  <pageSetup paperSize="9" scale="76" fitToHeight="5" orientation="portrait" horizontalDpi="300" verticalDpi="300" r:id="rId1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13"/>
  <sheetViews>
    <sheetView showGridLines="0" workbookViewId="0"/>
  </sheetViews>
  <sheetFormatPr defaultRowHeight="15" x14ac:dyDescent="0.5"/>
  <cols>
    <col min="3" max="3" width="2.86328125" customWidth="1"/>
    <col min="4" max="4" width="4.08984375" customWidth="1"/>
    <col min="5" max="5" width="2.86328125" customWidth="1"/>
    <col min="6" max="6" width="4.08984375" customWidth="1"/>
    <col min="7" max="7" width="2.86328125" customWidth="1"/>
    <col min="8" max="8" width="4.08984375" customWidth="1"/>
    <col min="9" max="9" width="2.86328125" customWidth="1"/>
    <col min="10" max="10" width="4.08984375" customWidth="1"/>
    <col min="11" max="11" width="2.86328125" customWidth="1"/>
    <col min="12" max="12" width="4.08984375" customWidth="1"/>
    <col min="13" max="13" width="2.86328125" customWidth="1"/>
    <col min="14" max="14" width="4.08984375" customWidth="1"/>
    <col min="15" max="15" width="2.86328125" customWidth="1"/>
    <col min="16" max="16" width="4.08984375" customWidth="1"/>
    <col min="17" max="17" width="2.86328125" customWidth="1"/>
    <col min="18" max="18" width="4.08984375" customWidth="1"/>
  </cols>
  <sheetData>
    <row r="1" spans="2:19" x14ac:dyDescent="0.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</row>
    <row r="2" spans="2:19" ht="15.3" x14ac:dyDescent="0.55000000000000004">
      <c r="B2" s="3"/>
    </row>
    <row r="3" spans="2:19" ht="6.75" customHeight="1" thickBot="1" x14ac:dyDescent="0.6">
      <c r="B3" s="3"/>
    </row>
    <row r="4" spans="2:19" ht="15.9" thickBot="1" x14ac:dyDescent="0.55000000000000004">
      <c r="B4" s="9" t="s">
        <v>81</v>
      </c>
      <c r="C4" s="23">
        <v>1</v>
      </c>
      <c r="D4" s="22" t="s">
        <v>128</v>
      </c>
      <c r="E4" s="23">
        <v>2</v>
      </c>
      <c r="F4" s="22" t="s">
        <v>129</v>
      </c>
      <c r="G4" s="23">
        <v>3</v>
      </c>
      <c r="H4" s="22" t="s">
        <v>130</v>
      </c>
      <c r="I4" s="23">
        <v>4</v>
      </c>
      <c r="J4" s="22" t="s">
        <v>131</v>
      </c>
      <c r="K4" s="23">
        <v>5</v>
      </c>
      <c r="L4" s="22" t="s">
        <v>132</v>
      </c>
      <c r="M4" s="23">
        <v>6</v>
      </c>
      <c r="N4" s="22" t="s">
        <v>133</v>
      </c>
      <c r="O4" s="23">
        <v>7</v>
      </c>
      <c r="P4" s="22" t="s">
        <v>129</v>
      </c>
      <c r="Q4" s="23">
        <v>8</v>
      </c>
      <c r="R4" s="22" t="s">
        <v>134</v>
      </c>
      <c r="S4" s="27" t="s">
        <v>135</v>
      </c>
    </row>
    <row r="5" spans="2:19" ht="15.3" thickBot="1" x14ac:dyDescent="0.55000000000000004">
      <c r="B5" s="10">
        <v>1</v>
      </c>
      <c r="C5" s="24" t="s">
        <v>18</v>
      </c>
      <c r="D5" s="15">
        <f ca="1">VLOOKUP(C5,INDIRECT("Range"&amp;$B5),2,0)</f>
        <v>0</v>
      </c>
      <c r="E5" s="24" t="s">
        <v>12</v>
      </c>
      <c r="F5" s="15">
        <f ca="1">VLOOKUP(E5,INDIRECT("Range"&amp;$B5),2,0)</f>
        <v>0</v>
      </c>
      <c r="G5" s="24" t="s">
        <v>16</v>
      </c>
      <c r="H5" s="15">
        <f ca="1">VLOOKUP(G5,INDIRECT("Range"&amp;$B5),2,0)</f>
        <v>0</v>
      </c>
      <c r="I5" s="24" t="s">
        <v>10</v>
      </c>
      <c r="J5" s="15">
        <f ca="1">VLOOKUP(I5,INDIRECT("Range"&amp;$B5),2,0)</f>
        <v>0</v>
      </c>
      <c r="K5" s="24" t="s">
        <v>6</v>
      </c>
      <c r="L5" s="15">
        <f ca="1">VLOOKUP(K5,INDIRECT("Range"&amp;$B5),2,0)</f>
        <v>0</v>
      </c>
      <c r="M5" s="24" t="s">
        <v>20</v>
      </c>
      <c r="N5" s="15">
        <f ca="1">VLOOKUP(M5,INDIRECT("Range"&amp;$B5),2,0)</f>
        <v>0</v>
      </c>
      <c r="O5" s="24" t="s">
        <v>8</v>
      </c>
      <c r="P5" s="15">
        <f ca="1">VLOOKUP(O5,INDIRECT("Range"&amp;$B5),2,0)</f>
        <v>0</v>
      </c>
      <c r="Q5" s="24" t="s">
        <v>14</v>
      </c>
      <c r="R5" s="15">
        <f ca="1">VLOOKUP(Q5,INDIRECT("Range"&amp;$B5),2,0)</f>
        <v>0</v>
      </c>
      <c r="S5">
        <f ca="1">SUM(C5:R5)-10</f>
        <v>-10</v>
      </c>
    </row>
    <row r="6" spans="2:19" ht="15.3" thickBot="1" x14ac:dyDescent="0.55000000000000004">
      <c r="B6" s="10">
        <v>2</v>
      </c>
      <c r="C6" s="24" t="s">
        <v>6</v>
      </c>
      <c r="D6" s="15">
        <f t="shared" ref="D6:F11" ca="1" si="0">VLOOKUP(C6,INDIRECT("Range"&amp;$B6),2,0)</f>
        <v>0</v>
      </c>
      <c r="E6" s="24" t="s">
        <v>8</v>
      </c>
      <c r="F6" s="15">
        <f t="shared" ca="1" si="0"/>
        <v>0</v>
      </c>
      <c r="G6" s="24" t="s">
        <v>14</v>
      </c>
      <c r="H6" s="15">
        <f t="shared" ref="H6" ca="1" si="1">VLOOKUP(G6,INDIRECT("Range"&amp;$B6),2,0)</f>
        <v>0</v>
      </c>
      <c r="I6" s="24" t="s">
        <v>18</v>
      </c>
      <c r="J6" s="15">
        <f t="shared" ref="J6" ca="1" si="2">VLOOKUP(I6,INDIRECT("Range"&amp;$B6),2,0)</f>
        <v>0</v>
      </c>
      <c r="K6" s="24" t="s">
        <v>10</v>
      </c>
      <c r="L6" s="15">
        <f t="shared" ref="L6" ca="1" si="3">VLOOKUP(K6,INDIRECT("Range"&amp;$B6),2,0)</f>
        <v>0</v>
      </c>
      <c r="M6" s="24" t="s">
        <v>12</v>
      </c>
      <c r="N6" s="15">
        <f t="shared" ref="N6" ca="1" si="4">VLOOKUP(M6,INDIRECT("Range"&amp;$B6),2,0)</f>
        <v>0</v>
      </c>
      <c r="O6" s="24" t="s">
        <v>16</v>
      </c>
      <c r="P6" s="15">
        <f t="shared" ref="P6" ca="1" si="5">VLOOKUP(O6,INDIRECT("Range"&amp;$B6),2,0)</f>
        <v>0</v>
      </c>
      <c r="Q6" s="24" t="s">
        <v>20</v>
      </c>
      <c r="R6" s="15">
        <f t="shared" ref="R6" ca="1" si="6">VLOOKUP(Q6,INDIRECT("Range"&amp;$B6),2,0)</f>
        <v>0</v>
      </c>
      <c r="S6">
        <f t="shared" ref="S6:S11" ca="1" si="7">SUM(C6:R6)-10</f>
        <v>-10</v>
      </c>
    </row>
    <row r="7" spans="2:19" ht="15.3" thickBot="1" x14ac:dyDescent="0.55000000000000004">
      <c r="B7" s="10">
        <v>3</v>
      </c>
      <c r="C7" s="24" t="s">
        <v>20</v>
      </c>
      <c r="D7" s="15">
        <f t="shared" ca="1" si="0"/>
        <v>0</v>
      </c>
      <c r="E7" s="24" t="s">
        <v>6</v>
      </c>
      <c r="F7" s="15">
        <f t="shared" ca="1" si="0"/>
        <v>0</v>
      </c>
      <c r="G7" s="24" t="s">
        <v>10</v>
      </c>
      <c r="H7" s="15">
        <f t="shared" ref="H7" ca="1" si="8">VLOOKUP(G7,INDIRECT("Range"&amp;$B7),2,0)</f>
        <v>0</v>
      </c>
      <c r="I7" s="24" t="s">
        <v>12</v>
      </c>
      <c r="J7" s="15">
        <f t="shared" ref="J7" ca="1" si="9">VLOOKUP(I7,INDIRECT("Range"&amp;$B7),2,0)</f>
        <v>0</v>
      </c>
      <c r="K7" s="24" t="s">
        <v>16</v>
      </c>
      <c r="L7" s="15">
        <f t="shared" ref="L7" ca="1" si="10">VLOOKUP(K7,INDIRECT("Range"&amp;$B7),2,0)</f>
        <v>0</v>
      </c>
      <c r="M7" s="24" t="s">
        <v>18</v>
      </c>
      <c r="N7" s="15">
        <f t="shared" ref="N7" ca="1" si="11">VLOOKUP(M7,INDIRECT("Range"&amp;$B7),2,0)</f>
        <v>0</v>
      </c>
      <c r="O7" s="24" t="s">
        <v>14</v>
      </c>
      <c r="P7" s="15">
        <f t="shared" ref="P7" ca="1" si="12">VLOOKUP(O7,INDIRECT("Range"&amp;$B7),2,0)</f>
        <v>0</v>
      </c>
      <c r="Q7" s="24" t="s">
        <v>8</v>
      </c>
      <c r="R7" s="15">
        <f t="shared" ref="R7" ca="1" si="13">VLOOKUP(Q7,INDIRECT("Range"&amp;$B7),2,0)</f>
        <v>0</v>
      </c>
      <c r="S7">
        <f t="shared" ca="1" si="7"/>
        <v>-10</v>
      </c>
    </row>
    <row r="8" spans="2:19" ht="15.3" thickBot="1" x14ac:dyDescent="0.55000000000000004">
      <c r="B8" s="10">
        <v>4</v>
      </c>
      <c r="C8" s="24" t="s">
        <v>12</v>
      </c>
      <c r="D8" s="15">
        <f t="shared" ca="1" si="0"/>
        <v>0</v>
      </c>
      <c r="E8" s="24" t="s">
        <v>20</v>
      </c>
      <c r="F8" s="15">
        <f t="shared" ca="1" si="0"/>
        <v>0</v>
      </c>
      <c r="G8" s="24" t="s">
        <v>8</v>
      </c>
      <c r="H8" s="15">
        <f t="shared" ref="H8" ca="1" si="14">VLOOKUP(G8,INDIRECT("Range"&amp;$B8),2,0)</f>
        <v>0</v>
      </c>
      <c r="I8" s="24" t="s">
        <v>14</v>
      </c>
      <c r="J8" s="15">
        <f t="shared" ref="J8" ca="1" si="15">VLOOKUP(I8,INDIRECT("Range"&amp;$B8),2,0)</f>
        <v>0</v>
      </c>
      <c r="K8" s="24" t="s">
        <v>18</v>
      </c>
      <c r="L8" s="15">
        <f t="shared" ref="L8" ca="1" si="16">VLOOKUP(K8,INDIRECT("Range"&amp;$B8),2,0)</f>
        <v>0</v>
      </c>
      <c r="M8" s="24" t="s">
        <v>10</v>
      </c>
      <c r="N8" s="15">
        <f t="shared" ref="N8" ca="1" si="17">VLOOKUP(M8,INDIRECT("Range"&amp;$B8),2,0)</f>
        <v>0</v>
      </c>
      <c r="O8" s="24" t="s">
        <v>6</v>
      </c>
      <c r="P8" s="15">
        <f t="shared" ref="P8" ca="1" si="18">VLOOKUP(O8,INDIRECT("Range"&amp;$B8),2,0)</f>
        <v>0</v>
      </c>
      <c r="Q8" s="24" t="s">
        <v>16</v>
      </c>
      <c r="R8" s="15">
        <f t="shared" ref="R8" ca="1" si="19">VLOOKUP(Q8,INDIRECT("Range"&amp;$B8),2,0)</f>
        <v>0</v>
      </c>
      <c r="S8">
        <f t="shared" ca="1" si="7"/>
        <v>-10</v>
      </c>
    </row>
    <row r="9" spans="2:19" ht="15.3" thickBot="1" x14ac:dyDescent="0.55000000000000004">
      <c r="B9" s="10">
        <v>5</v>
      </c>
      <c r="C9" s="24" t="s">
        <v>8</v>
      </c>
      <c r="D9" s="15">
        <f t="shared" ca="1" si="0"/>
        <v>0</v>
      </c>
      <c r="E9" s="24" t="s">
        <v>16</v>
      </c>
      <c r="F9" s="15">
        <f t="shared" ca="1" si="0"/>
        <v>0</v>
      </c>
      <c r="G9" s="24" t="s">
        <v>12</v>
      </c>
      <c r="H9" s="15">
        <f t="shared" ref="H9" ca="1" si="20">VLOOKUP(G9,INDIRECT("Range"&amp;$B9),2,0)</f>
        <v>0</v>
      </c>
      <c r="I9" s="24" t="s">
        <v>20</v>
      </c>
      <c r="J9" s="15">
        <f t="shared" ref="J9" ca="1" si="21">VLOOKUP(I9,INDIRECT("Range"&amp;$B9),2,0)</f>
        <v>0</v>
      </c>
      <c r="K9" s="24" t="s">
        <v>14</v>
      </c>
      <c r="L9" s="15">
        <f t="shared" ref="L9" ca="1" si="22">VLOOKUP(K9,INDIRECT("Range"&amp;$B9),2,0)</f>
        <v>0</v>
      </c>
      <c r="M9" s="24" t="s">
        <v>6</v>
      </c>
      <c r="N9" s="15">
        <f t="shared" ref="N9" ca="1" si="23">VLOOKUP(M9,INDIRECT("Range"&amp;$B9),2,0)</f>
        <v>0</v>
      </c>
      <c r="O9" s="24" t="s">
        <v>10</v>
      </c>
      <c r="P9" s="15">
        <f t="shared" ref="P9" ca="1" si="24">VLOOKUP(O9,INDIRECT("Range"&amp;$B9),2,0)</f>
        <v>0</v>
      </c>
      <c r="Q9" s="24" t="s">
        <v>18</v>
      </c>
      <c r="R9" s="15">
        <f t="shared" ref="R9" ca="1" si="25">VLOOKUP(Q9,INDIRECT("Range"&amp;$B9),2,0)</f>
        <v>0</v>
      </c>
      <c r="S9">
        <f t="shared" ca="1" si="7"/>
        <v>-10</v>
      </c>
    </row>
    <row r="10" spans="2:19" ht="15.3" thickBot="1" x14ac:dyDescent="0.55000000000000004">
      <c r="B10" s="10">
        <v>6</v>
      </c>
      <c r="C10" s="24" t="s">
        <v>16</v>
      </c>
      <c r="D10" s="15">
        <f t="shared" ca="1" si="0"/>
        <v>0</v>
      </c>
      <c r="E10" s="24" t="s">
        <v>10</v>
      </c>
      <c r="F10" s="15">
        <f t="shared" ca="1" si="0"/>
        <v>0</v>
      </c>
      <c r="G10" s="24" t="s">
        <v>18</v>
      </c>
      <c r="H10" s="15">
        <f t="shared" ref="H10" ca="1" si="26">VLOOKUP(G10,INDIRECT("Range"&amp;$B10),2,0)</f>
        <v>0</v>
      </c>
      <c r="I10" s="24" t="s">
        <v>6</v>
      </c>
      <c r="J10" s="15">
        <f t="shared" ref="J10" ca="1" si="27">VLOOKUP(I10,INDIRECT("Range"&amp;$B10),2,0)</f>
        <v>0</v>
      </c>
      <c r="K10" s="24" t="s">
        <v>20</v>
      </c>
      <c r="L10" s="15">
        <f t="shared" ref="L10" ca="1" si="28">VLOOKUP(K10,INDIRECT("Range"&amp;$B10),2,0)</f>
        <v>0</v>
      </c>
      <c r="M10" s="24" t="s">
        <v>14</v>
      </c>
      <c r="N10" s="15">
        <f t="shared" ref="N10" ca="1" si="29">VLOOKUP(M10,INDIRECT("Range"&amp;$B10),2,0)</f>
        <v>0</v>
      </c>
      <c r="O10" s="24" t="s">
        <v>8</v>
      </c>
      <c r="P10" s="15">
        <f t="shared" ref="P10" ca="1" si="30">VLOOKUP(O10,INDIRECT("Range"&amp;$B10),2,0)</f>
        <v>0</v>
      </c>
      <c r="Q10" s="24" t="s">
        <v>12</v>
      </c>
      <c r="R10" s="15">
        <f t="shared" ref="R10" ca="1" si="31">VLOOKUP(Q10,INDIRECT("Range"&amp;$B10),2,0)</f>
        <v>0</v>
      </c>
      <c r="S10">
        <f t="shared" ca="1" si="7"/>
        <v>-10</v>
      </c>
    </row>
    <row r="11" spans="2:19" ht="15.3" thickBot="1" x14ac:dyDescent="0.55000000000000004">
      <c r="B11" s="10">
        <v>7</v>
      </c>
      <c r="C11" s="24" t="s">
        <v>14</v>
      </c>
      <c r="D11" s="15">
        <f t="shared" ca="1" si="0"/>
        <v>0</v>
      </c>
      <c r="E11" s="24" t="s">
        <v>18</v>
      </c>
      <c r="F11" s="15">
        <f t="shared" ca="1" si="0"/>
        <v>0</v>
      </c>
      <c r="G11" s="24" t="s">
        <v>6</v>
      </c>
      <c r="H11" s="15">
        <f t="shared" ref="H11" ca="1" si="32">VLOOKUP(G11,INDIRECT("Range"&amp;$B11),2,0)</f>
        <v>0</v>
      </c>
      <c r="I11" s="24" t="s">
        <v>16</v>
      </c>
      <c r="J11" s="15">
        <f t="shared" ref="J11" ca="1" si="33">VLOOKUP(I11,INDIRECT("Range"&amp;$B11),2,0)</f>
        <v>0</v>
      </c>
      <c r="K11" s="24" t="s">
        <v>12</v>
      </c>
      <c r="L11" s="15">
        <f t="shared" ref="L11" ca="1" si="34">VLOOKUP(K11,INDIRECT("Range"&amp;$B11),2,0)</f>
        <v>0</v>
      </c>
      <c r="M11" s="24" t="s">
        <v>8</v>
      </c>
      <c r="N11" s="15">
        <f t="shared" ref="N11" ca="1" si="35">VLOOKUP(M11,INDIRECT("Range"&amp;$B11),2,0)</f>
        <v>0</v>
      </c>
      <c r="O11" s="24" t="s">
        <v>20</v>
      </c>
      <c r="P11" s="15">
        <f t="shared" ref="P11" ca="1" si="36">VLOOKUP(O11,INDIRECT("Range"&amp;$B11),2,0)</f>
        <v>0</v>
      </c>
      <c r="Q11" s="24" t="s">
        <v>10</v>
      </c>
      <c r="R11" s="15">
        <f t="shared" ref="R11" ca="1" si="37">VLOOKUP(Q11,INDIRECT("Range"&amp;$B11),2,0)</f>
        <v>0</v>
      </c>
      <c r="S11">
        <f t="shared" ca="1" si="7"/>
        <v>-10</v>
      </c>
    </row>
    <row r="12" spans="2:19" ht="15.3" thickBot="1" x14ac:dyDescent="0.55000000000000004">
      <c r="B12" s="25" t="s">
        <v>82</v>
      </c>
      <c r="C12" s="26"/>
      <c r="D12" s="28">
        <f ca="1">SUM(D5:D11)</f>
        <v>0</v>
      </c>
      <c r="E12" s="26"/>
      <c r="F12" s="28">
        <f ca="1">SUM(F5:F11)</f>
        <v>0</v>
      </c>
      <c r="G12" s="26"/>
      <c r="H12" s="28">
        <f ca="1">SUM(H5:H11)</f>
        <v>0</v>
      </c>
      <c r="I12" s="26"/>
      <c r="J12" s="28">
        <f ca="1">SUM(J5:J11)</f>
        <v>0</v>
      </c>
      <c r="K12" s="26"/>
      <c r="L12" s="28">
        <f ca="1">SUM(L5:L11)</f>
        <v>0</v>
      </c>
      <c r="M12" s="26"/>
      <c r="N12" s="28">
        <f ca="1">SUM(N5:N11)</f>
        <v>0</v>
      </c>
      <c r="O12" s="26"/>
      <c r="P12" s="28">
        <f ca="1">SUM(P5:P11)</f>
        <v>0</v>
      </c>
      <c r="Q12" s="26"/>
      <c r="R12" s="28">
        <f ca="1">SUM(R5:R11)</f>
        <v>0</v>
      </c>
      <c r="S12">
        <f ca="1">SUM(C12:R12)-70</f>
        <v>-70</v>
      </c>
    </row>
    <row r="13" spans="2:19" ht="15.3" x14ac:dyDescent="0.55000000000000004">
      <c r="B13" s="2"/>
    </row>
  </sheetData>
  <sortState columnSort="1" ref="C1:R11">
    <sortCondition ref="C1:R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F42"/>
  <sheetViews>
    <sheetView showGridLines="0" showRowColHeaders="0" workbookViewId="0"/>
  </sheetViews>
  <sheetFormatPr defaultRowHeight="15" x14ac:dyDescent="0.5"/>
  <cols>
    <col min="1" max="2" width="2" customWidth="1"/>
    <col min="3" max="3" width="14.54296875" customWidth="1"/>
    <col min="4" max="6" width="32.54296875" customWidth="1"/>
  </cols>
  <sheetData>
    <row r="3" spans="3:6" ht="20.399999999999999" x14ac:dyDescent="0.75">
      <c r="C3" s="30" t="s">
        <v>83</v>
      </c>
      <c r="D3" s="18"/>
      <c r="E3" s="18"/>
      <c r="F3" s="18"/>
    </row>
    <row r="4" spans="3:6" ht="15.9" thickBot="1" x14ac:dyDescent="0.65">
      <c r="C4" s="11"/>
    </row>
    <row r="5" spans="3:6" ht="15.3" thickBot="1" x14ac:dyDescent="0.55000000000000004">
      <c r="C5" s="4" t="s">
        <v>84</v>
      </c>
      <c r="D5" s="12" t="s">
        <v>85</v>
      </c>
      <c r="E5" s="12" t="s">
        <v>86</v>
      </c>
      <c r="F5" s="12" t="s">
        <v>87</v>
      </c>
    </row>
    <row r="6" spans="3:6" ht="29.1" thickBot="1" x14ac:dyDescent="0.55000000000000004">
      <c r="C6" s="20" t="s">
        <v>88</v>
      </c>
      <c r="D6" s="7" t="s">
        <v>89</v>
      </c>
      <c r="E6" s="7" t="s">
        <v>90</v>
      </c>
      <c r="F6" s="7" t="s">
        <v>91</v>
      </c>
    </row>
    <row r="7" spans="3:6" ht="43.5" thickBot="1" x14ac:dyDescent="0.55000000000000004">
      <c r="C7" s="13" t="s">
        <v>92</v>
      </c>
      <c r="D7" s="7" t="s">
        <v>93</v>
      </c>
      <c r="E7" s="7" t="s">
        <v>94</v>
      </c>
      <c r="F7" s="7" t="s">
        <v>95</v>
      </c>
    </row>
    <row r="8" spans="3:6" ht="43.5" thickBot="1" x14ac:dyDescent="0.55000000000000004">
      <c r="C8" s="13" t="s">
        <v>96</v>
      </c>
      <c r="D8" s="7" t="s">
        <v>97</v>
      </c>
      <c r="E8" s="7" t="s">
        <v>98</v>
      </c>
      <c r="F8" s="7" t="s">
        <v>99</v>
      </c>
    </row>
    <row r="9" spans="3:6" ht="43.5" thickBot="1" x14ac:dyDescent="0.55000000000000004">
      <c r="C9" s="13" t="s">
        <v>100</v>
      </c>
      <c r="D9" s="7" t="s">
        <v>101</v>
      </c>
      <c r="E9" s="7" t="s">
        <v>102</v>
      </c>
      <c r="F9" s="7" t="s">
        <v>103</v>
      </c>
    </row>
    <row r="10" spans="3:6" ht="43.5" thickBot="1" x14ac:dyDescent="0.55000000000000004">
      <c r="C10" s="13" t="s">
        <v>104</v>
      </c>
      <c r="D10" s="7" t="s">
        <v>105</v>
      </c>
      <c r="E10" s="7" t="s">
        <v>106</v>
      </c>
      <c r="F10" s="7" t="s">
        <v>107</v>
      </c>
    </row>
    <row r="11" spans="3:6" x14ac:dyDescent="0.5">
      <c r="C11" s="14" t="s">
        <v>108</v>
      </c>
      <c r="D11" s="38" t="s">
        <v>110</v>
      </c>
      <c r="E11" s="38" t="s">
        <v>111</v>
      </c>
      <c r="F11" s="38" t="s">
        <v>112</v>
      </c>
    </row>
    <row r="12" spans="3:6" ht="15.3" thickBot="1" x14ac:dyDescent="0.55000000000000004">
      <c r="C12" s="13" t="s">
        <v>109</v>
      </c>
      <c r="D12" s="39"/>
      <c r="E12" s="39"/>
      <c r="F12" s="39"/>
    </row>
    <row r="13" spans="3:6" ht="29.1" thickBot="1" x14ac:dyDescent="0.55000000000000004">
      <c r="C13" s="13" t="s">
        <v>113</v>
      </c>
      <c r="D13" s="7" t="s">
        <v>114</v>
      </c>
      <c r="E13" s="7" t="s">
        <v>115</v>
      </c>
      <c r="F13" s="7" t="s">
        <v>116</v>
      </c>
    </row>
    <row r="14" spans="3:6" ht="29.1" thickBot="1" x14ac:dyDescent="0.55000000000000004">
      <c r="C14" s="13" t="s">
        <v>117</v>
      </c>
      <c r="D14" s="7" t="s">
        <v>118</v>
      </c>
      <c r="E14" s="7" t="s">
        <v>119</v>
      </c>
      <c r="F14" s="7" t="s">
        <v>120</v>
      </c>
    </row>
    <row r="15" spans="3:6" ht="15.3" x14ac:dyDescent="0.55000000000000004">
      <c r="C15" s="2"/>
    </row>
    <row r="16" spans="3:6" ht="15.6" x14ac:dyDescent="0.6">
      <c r="C16" s="16" t="s">
        <v>121</v>
      </c>
    </row>
    <row r="17" spans="3:6" ht="15.6" x14ac:dyDescent="0.6">
      <c r="C17" s="16" t="s">
        <v>122</v>
      </c>
    </row>
    <row r="18" spans="3:6" ht="15.6" x14ac:dyDescent="0.6">
      <c r="C18" s="16" t="s">
        <v>136</v>
      </c>
    </row>
    <row r="19" spans="3:6" ht="15.6" x14ac:dyDescent="0.6">
      <c r="C19" s="16" t="s">
        <v>137</v>
      </c>
    </row>
    <row r="20" spans="3:6" ht="15.6" x14ac:dyDescent="0.5">
      <c r="C20" s="31" t="s">
        <v>138</v>
      </c>
    </row>
    <row r="21" spans="3:6" ht="15.6" x14ac:dyDescent="0.5">
      <c r="C21" s="31" t="s">
        <v>139</v>
      </c>
    </row>
    <row r="22" spans="3:6" ht="15.3" x14ac:dyDescent="0.55000000000000004">
      <c r="C22" s="2"/>
    </row>
    <row r="23" spans="3:6" ht="20.399999999999999" x14ac:dyDescent="0.75">
      <c r="C23" s="30" t="s">
        <v>123</v>
      </c>
    </row>
    <row r="24" spans="3:6" x14ac:dyDescent="0.5">
      <c r="C24" s="29"/>
      <c r="D24" s="21"/>
      <c r="E24" s="21"/>
      <c r="F24" s="21"/>
    </row>
    <row r="25" spans="3:6" x14ac:dyDescent="0.5">
      <c r="E25" s="21"/>
      <c r="F25" s="21"/>
    </row>
    <row r="26" spans="3:6" x14ac:dyDescent="0.5">
      <c r="E26" s="21"/>
      <c r="F26" s="21"/>
    </row>
    <row r="27" spans="3:6" x14ac:dyDescent="0.5">
      <c r="E27" s="21"/>
      <c r="F27" s="21"/>
    </row>
    <row r="28" spans="3:6" x14ac:dyDescent="0.5">
      <c r="E28" s="21"/>
      <c r="F28" s="21"/>
    </row>
    <row r="29" spans="3:6" x14ac:dyDescent="0.5">
      <c r="E29" s="21"/>
      <c r="F29" s="21"/>
    </row>
    <row r="30" spans="3:6" x14ac:dyDescent="0.5">
      <c r="E30" s="21"/>
      <c r="F30" s="21"/>
    </row>
    <row r="31" spans="3:6" x14ac:dyDescent="0.5">
      <c r="E31" s="21"/>
      <c r="F31" s="21"/>
    </row>
    <row r="33" spans="3:4" x14ac:dyDescent="0.5">
      <c r="C33" s="21"/>
    </row>
    <row r="34" spans="3:4" x14ac:dyDescent="0.5">
      <c r="C34" s="21"/>
    </row>
    <row r="35" spans="3:4" x14ac:dyDescent="0.5">
      <c r="C35" s="21"/>
    </row>
    <row r="36" spans="3:4" x14ac:dyDescent="0.5">
      <c r="C36" s="21"/>
    </row>
    <row r="37" spans="3:4" x14ac:dyDescent="0.5">
      <c r="C37" s="21"/>
    </row>
    <row r="38" spans="3:4" x14ac:dyDescent="0.5">
      <c r="C38" s="21"/>
    </row>
    <row r="39" spans="3:4" x14ac:dyDescent="0.5">
      <c r="C39" s="21"/>
    </row>
    <row r="42" spans="3:4" x14ac:dyDescent="0.5">
      <c r="D42" s="32"/>
    </row>
  </sheetData>
  <mergeCells count="3">
    <mergeCell ref="D11:D12"/>
    <mergeCell ref="E11:E12"/>
    <mergeCell ref="F11:F12"/>
  </mergeCells>
  <pageMargins left="0.39370078740157483" right="0.39370078740157483" top="0.39370078740157483" bottom="0.39370078740157483" header="0.31496062992125984" footer="0.31496062992125984"/>
  <pageSetup paperSize="9" scale="63" fitToHeight="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Range1</vt:lpstr>
      <vt:lpstr>Range2</vt:lpstr>
      <vt:lpstr>Range3</vt:lpstr>
      <vt:lpstr>Range4</vt:lpstr>
      <vt:lpstr>Range5</vt:lpstr>
      <vt:lpstr>Range6</vt:lpstr>
      <vt:lpstr>Range7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Kolio</dc:creator>
  <cp:lastModifiedBy>Toshka Yankulova</cp:lastModifiedBy>
  <cp:lastPrinted>2018-06-08T21:28:11Z</cp:lastPrinted>
  <dcterms:created xsi:type="dcterms:W3CDTF">2018-06-08T20:25:21Z</dcterms:created>
  <dcterms:modified xsi:type="dcterms:W3CDTF">2018-08-01T20:49:05Z</dcterms:modified>
</cp:coreProperties>
</file>